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F18" i="1" l="1"/>
  <c r="G18" i="1" s="1"/>
  <c r="F17" i="1"/>
  <c r="G17" i="1" s="1"/>
  <c r="O17" i="1"/>
  <c r="O18" i="1"/>
  <c r="F9" i="2" l="1"/>
  <c r="G9" i="2"/>
  <c r="G8" i="2"/>
  <c r="F8" i="2"/>
  <c r="F11" i="1"/>
  <c r="G11" i="1" s="1"/>
  <c r="F12" i="1"/>
  <c r="G12" i="1" s="1"/>
  <c r="F13" i="1"/>
  <c r="G13" i="1" s="1"/>
  <c r="F14" i="1"/>
  <c r="G14" i="1"/>
  <c r="F15" i="1"/>
  <c r="G15" i="1" s="1"/>
  <c r="F16" i="1"/>
  <c r="G16" i="1" s="1"/>
  <c r="F10" i="1"/>
  <c r="G10" i="1" s="1"/>
  <c r="O16" i="1" l="1"/>
  <c r="O9" i="2" l="1"/>
  <c r="O8" i="2"/>
  <c r="O11" i="1"/>
  <c r="O12" i="1"/>
  <c r="O13" i="1"/>
  <c r="O14" i="1"/>
  <c r="O15" i="1"/>
  <c r="O10" i="1"/>
  <c r="E9" i="2" l="1"/>
  <c r="D9" i="2"/>
</calcChain>
</file>

<file path=xl/sharedStrings.xml><?xml version="1.0" encoding="utf-8"?>
<sst xmlns="http://schemas.openxmlformats.org/spreadsheetml/2006/main" count="124" uniqueCount="48">
  <si>
    <t>INSTITUTO TECNOLÓGICO DE ESTUDIOS SUPERIORES DE ZAMORA</t>
  </si>
  <si>
    <t xml:space="preserve"> 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</si>
  <si>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</si>
  <si>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</si>
  <si>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</si>
  <si>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</si>
  <si>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</si>
  <si>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</si>
  <si>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</si>
  <si>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</si>
  <si>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</si>
  <si>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>NOMBRE Y PUESTO DEL RESGUARDANTE</t>
  </si>
  <si>
    <t>UBICACIÓN FÍSICA DEL BIEN</t>
  </si>
  <si>
    <t>OBSERVACIONES</t>
  </si>
  <si>
    <t>BUENO</t>
  </si>
  <si>
    <t>USO</t>
  </si>
  <si>
    <t>L.A.E.YULIANA GUZMÁN GUTIÉRREZ</t>
  </si>
  <si>
    <t xml:space="preserve">              ARQ.JUAN CARLOS DÍAZ VILLANUEVA </t>
  </si>
  <si>
    <t>INVENTARIOS</t>
  </si>
  <si>
    <t xml:space="preserve">                 RECURSOS MATERIALES</t>
  </si>
  <si>
    <t>SS</t>
  </si>
  <si>
    <t>SM</t>
  </si>
  <si>
    <t>INNOVACIÓN AGRICOLA SUSTENTABLE</t>
  </si>
  <si>
    <t>ING. LUZ MARIA BASURTO GONZALEZ</t>
  </si>
  <si>
    <t xml:space="preserve">COORDINACIÓN INNOVACION AGRICOLA </t>
  </si>
  <si>
    <t xml:space="preserve">ING. LUZ MARIA BASURTO GONZALEZ </t>
  </si>
  <si>
    <t>COORDINACIÓN INNOVACION AGRICOLA SUSTENTABLE</t>
  </si>
  <si>
    <t>VIDEO PROYECTOR</t>
  </si>
  <si>
    <t xml:space="preserve">EPSON </t>
  </si>
  <si>
    <t>X4YQ9900956</t>
  </si>
  <si>
    <t>X4YQ9900955</t>
  </si>
  <si>
    <t>X4GY9700456</t>
  </si>
  <si>
    <t>X4GY9700455</t>
  </si>
  <si>
    <t>X4GY9YX00834</t>
  </si>
  <si>
    <t>NUEVO</t>
  </si>
  <si>
    <t>ESCRITORIO</t>
  </si>
  <si>
    <t xml:space="preserve">SILLA SECRETARIAL </t>
  </si>
  <si>
    <t>COMPUTADORA</t>
  </si>
  <si>
    <t xml:space="preserve">ENE ENERO 2020 COMENZO LA COORDINACIÓN </t>
  </si>
  <si>
    <t>INVENTARIO: USO Y CUSTODIA DEL MISMO, DICIEMBRE 2020</t>
  </si>
  <si>
    <t>CODIGO</t>
  </si>
  <si>
    <t>X4GY9Y00249</t>
  </si>
  <si>
    <t>LANIX</t>
  </si>
  <si>
    <t>SIN</t>
  </si>
  <si>
    <t>DEPRECIACION ANUAL</t>
  </si>
  <si>
    <t>VALOR DEPRECIACION</t>
  </si>
  <si>
    <t>X4GY9700525</t>
  </si>
  <si>
    <t>X4GY9600009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</si>
</sst>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44" fontId="4" fillId="0" borderId="3" xfId="1" applyFont="1" applyFill="1" applyBorder="1"/>
    <xf numFmtId="44" fontId="4" fillId="0" borderId="2" xfId="1" applyFont="1" applyFill="1" applyBorder="1"/>
    <xf numFmtId="0" fontId="4" fillId="0" borderId="2" xfId="0" applyFont="1" applyFill="1" applyBorder="1" applyAlignment="1">
      <alignment horizontal="left" wrapText="1"/>
    </xf>
    <xf numFmtId="14" fontId="4" fillId="0" borderId="2" xfId="0" applyNumberFormat="1" applyFont="1" applyFill="1" applyBorder="1" applyAlignment="1">
      <alignment horizontal="left" wrapText="1"/>
    </xf>
    <xf numFmtId="14" fontId="4" fillId="0" borderId="2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1495425</xdr:colOff>
      <xdr:row>20</xdr:row>
      <xdr:rowOff>0</xdr:rowOff>
    </xdr:from>
    <xdr:to>
      <xdr:col>12</xdr:col>
      <xdr:colOff>323850</xdr:colOff>
      <xdr:row>18</xdr:row>
      <xdr:rowOff>0</xdr:rowOff>
    </xdr:to>
    <xdr:cxnSp macro="">
      <xdr:nvCxnSpPr>
        <xdr:cNvPr id="2" name="2 Conector recto"/>
        <xdr:cNvCxnSpPr/>
      </xdr:nvCxnSpPr>
      <xdr:spPr>
        <a:xfrm>
          <a:off x="5972175" y="4829175"/>
          <a:ext cx="2085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1609725</xdr:colOff>
      <xdr:row>20</xdr:row>
      <xdr:rowOff>0</xdr:rowOff>
    </xdr:from>
    <xdr:to>
      <xdr:col>15</xdr:col>
      <xdr:colOff>619125</xdr:colOff>
      <xdr:row>20</xdr:row>
      <xdr:rowOff>2</xdr:rowOff>
    </xdr:to>
    <xdr:cxnSp macro="">
      <xdr:nvCxnSpPr>
        <xdr:cNvPr id="3" name="3 Conector recto"/>
        <xdr:cNvCxnSpPr/>
      </xdr:nvCxnSpPr>
      <xdr:spPr>
        <a:xfrm flipV="1">
          <a:off x="9344025" y="4638675"/>
          <a:ext cx="22574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4</xdr:col>
      <xdr:colOff>352425</xdr:colOff>
      <xdr:row>20</xdr:row>
      <xdr:rowOff>1</xdr:rowOff>
    </xdr:to>
    <xdr:cxnSp macro="">
      <xdr:nvCxnSpPr>
        <xdr:cNvPr id="4" name="8 Conector recto"/>
        <xdr:cNvCxnSpPr/>
      </xdr:nvCxnSpPr>
      <xdr:spPr>
        <a:xfrm flipV="1">
          <a:off x="609600" y="4638675"/>
          <a:ext cx="18288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18</xdr:row>
      <xdr:rowOff>0</xdr:rowOff>
    </xdr:from>
    <xdr:to>
      <xdr:col>12</xdr:col>
      <xdr:colOff>238125</xdr:colOff>
      <xdr:row>18</xdr:row>
      <xdr:rowOff>0</xdr:rowOff>
    </xdr:to>
    <xdr:cxnSp macro="">
      <xdr:nvCxnSpPr>
        <xdr:cNvPr id="2" name="2 Conector recto"/>
        <xdr:cNvCxnSpPr/>
      </xdr:nvCxnSpPr>
      <xdr:spPr>
        <a:xfrm>
          <a:off x="5324475" y="487680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1590675</xdr:colOff>
      <xdr:row>18</xdr:row>
      <xdr:rowOff>9525</xdr:rowOff>
    </xdr:from>
    <xdr:to>
      <xdr:col>15</xdr:col>
      <xdr:colOff>400050</xdr:colOff>
      <xdr:row>18</xdr:row>
      <xdr:rowOff>9527</xdr:rowOff>
    </xdr:to>
    <xdr:cxnSp macro="">
      <xdr:nvCxnSpPr>
        <xdr:cNvPr id="3" name="3 Conector recto"/>
        <xdr:cNvCxnSpPr/>
      </xdr:nvCxnSpPr>
      <xdr:spPr>
        <a:xfrm flipV="1">
          <a:off x="8601075" y="4886325"/>
          <a:ext cx="19716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749300</xdr:colOff>
      <xdr:row>18</xdr:row>
      <xdr:rowOff>0</xdr:rowOff>
    </xdr:from>
    <xdr:to>
      <xdr:col>4</xdr:col>
      <xdr:colOff>238125</xdr:colOff>
      <xdr:row>18</xdr:row>
      <xdr:rowOff>3179</xdr:rowOff>
    </xdr:to>
    <xdr:cxnSp macro="">
      <xdr:nvCxnSpPr>
        <xdr:cNvPr id="4" name="8 Conector recto"/>
        <xdr:cNvCxnSpPr/>
      </xdr:nvCxnSpPr>
      <xdr:spPr>
        <a:xfrm flipV="1">
          <a:off x="749300" y="4876800"/>
          <a:ext cx="1889125" cy="31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3"/>
  <sheetViews>
    <sheetView tabSelected="1" topLeftCell="A15" workbookViewId="0">
      <selection activeCell="B19" sqref="B19"/>
    </sheetView>
  </sheetViews>
  <sheetFormatPr baseColWidth="10" defaultColWidth="9.140625" defaultRowHeight="15" x14ac:dyDescent="0.25"/>
  <cols>
    <col min="2" max="2" width="3.85546875" customWidth="1"/>
    <col min="4" max="4" width="9.85546875" bestFit="1" customWidth="1"/>
    <col min="5" max="7" width="13.85546875" customWidth="1"/>
    <col min="8" max="8" width="14.85546875" customWidth="1"/>
    <col min="10" max="10" width="30.5703125" customWidth="1"/>
    <col min="13" max="13" width="33.5703125" customWidth="1"/>
    <col min="14" max="15" width="15.140625" customWidth="1"/>
    <col min="16" max="17" width="16.28515625" customWidth="1"/>
  </cols>
  <sheetData>
    <row r="3" spans="2:17" x14ac:dyDescent="0.25">
      <c r="H3" s="1"/>
      <c r="I3" s="1"/>
      <c r="J3" s="1"/>
      <c r="K3" s="1"/>
      <c r="L3" s="1"/>
      <c r="M3" s="1"/>
      <c r="N3" s="1"/>
      <c r="O3" s="1"/>
      <c r="P3" s="2"/>
    </row>
    <row r="4" spans="2:17" x14ac:dyDescent="0.25">
      <c r="H4" s="1"/>
      <c r="I4" s="1"/>
      <c r="J4" s="1"/>
      <c r="K4" s="1"/>
      <c r="L4" s="1"/>
      <c r="M4" s="1"/>
      <c r="N4" s="1"/>
      <c r="O4" s="1"/>
      <c r="P4" s="1"/>
    </row>
    <row r="5" spans="2:17" ht="15.75" x14ac:dyDescent="0.25">
      <c r="B5" s="24" t="s"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2:1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7" x14ac:dyDescent="0.25">
      <c r="B7" s="25" t="s">
        <v>39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7" ht="15.75" thickBot="1" x14ac:dyDescent="0.3">
      <c r="B8" s="4"/>
      <c r="C8" s="4"/>
      <c r="D8" s="4"/>
      <c r="E8" s="4"/>
      <c r="F8" s="4"/>
      <c r="G8" s="4"/>
      <c r="H8" s="5"/>
      <c r="I8" s="5"/>
      <c r="J8" s="5" t="s">
        <v>1</v>
      </c>
      <c r="K8" s="5"/>
      <c r="L8" s="5"/>
      <c r="M8" s="5"/>
      <c r="N8" s="5"/>
      <c r="O8" s="5"/>
      <c r="P8" s="5"/>
    </row>
    <row r="9" spans="2:17" ht="48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44</v>
      </c>
      <c r="G9" s="6" t="s">
        <v>45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10</v>
      </c>
      <c r="M9" s="6" t="s">
        <v>11</v>
      </c>
      <c r="N9" s="6" t="s">
        <v>12</v>
      </c>
      <c r="O9" s="18" t="s">
        <v>40</v>
      </c>
      <c r="P9" s="18" t="s">
        <v>13</v>
      </c>
    </row>
    <row r="10" spans="2:17" ht="48.75" x14ac:dyDescent="0.25">
      <c r="B10" s="7">
        <v>1</v>
      </c>
      <c r="C10" s="8"/>
      <c r="D10" s="9"/>
      <c r="E10" s="9"/>
      <c r="F10" s="9">
        <f>E10*0.33</f>
        <v>0</v>
      </c>
      <c r="G10" s="9">
        <f>E10-F10</f>
        <v>0</v>
      </c>
      <c r="H10" s="7" t="s">
        <v>37</v>
      </c>
      <c r="I10" s="10" t="s">
        <v>42</v>
      </c>
      <c r="J10" s="7" t="s">
        <v>43</v>
      </c>
      <c r="K10" s="7"/>
      <c r="L10" s="7"/>
      <c r="M10" s="7" t="s">
        <v>23</v>
      </c>
      <c r="N10" s="11" t="s">
        <v>24</v>
      </c>
      <c r="O10" s="11" t="str">
        <f>CONCATENATE("*",H10,I10,J10,N10,"*")</f>
        <v>*COMPUTADORALANIXSINCOORDINACIÓN INNOVACION AGRICOLA *</v>
      </c>
      <c r="P10" s="21"/>
      <c r="Q10" t="s">
        <v>38</v>
      </c>
    </row>
    <row r="11" spans="2:17" ht="72.75" x14ac:dyDescent="0.25">
      <c r="B11" s="7">
        <v>2</v>
      </c>
      <c r="C11" s="12"/>
      <c r="D11" s="9"/>
      <c r="E11" s="9"/>
      <c r="F11" s="9">
        <f t="shared" ref="F11:F18" si="0">E11*0.33</f>
        <v>0</v>
      </c>
      <c r="G11" s="9">
        <f t="shared" ref="G11:G18" si="1">E11-F11</f>
        <v>0</v>
      </c>
      <c r="H11" s="7" t="s">
        <v>27</v>
      </c>
      <c r="I11" s="10" t="s">
        <v>28</v>
      </c>
      <c r="J11" s="7" t="s">
        <v>29</v>
      </c>
      <c r="K11" s="7" t="s">
        <v>14</v>
      </c>
      <c r="L11" s="7" t="s">
        <v>15</v>
      </c>
      <c r="M11" s="7" t="s">
        <v>23</v>
      </c>
      <c r="N11" s="11" t="s">
        <v>24</v>
      </c>
      <c r="O11" s="11" t="str">
        <f t="shared" ref="O11:O15" si="2">CONCATENATE("*",H11,I11,J11,N11,"*")</f>
        <v>*VIDEO PROYECTOREPSON X4YQ9900956COORDINACIÓN INNOVACION AGRICOLA *</v>
      </c>
      <c r="P11" s="21"/>
    </row>
    <row r="12" spans="2:17" ht="72.75" x14ac:dyDescent="0.25">
      <c r="B12" s="7">
        <v>3</v>
      </c>
      <c r="C12" s="7"/>
      <c r="D12" s="9"/>
      <c r="E12" s="9"/>
      <c r="F12" s="9">
        <f t="shared" si="0"/>
        <v>0</v>
      </c>
      <c r="G12" s="9">
        <f t="shared" si="1"/>
        <v>0</v>
      </c>
      <c r="H12" s="7" t="s">
        <v>27</v>
      </c>
      <c r="I12" s="10" t="s">
        <v>28</v>
      </c>
      <c r="J12" s="7" t="s">
        <v>30</v>
      </c>
      <c r="K12" s="7" t="s">
        <v>14</v>
      </c>
      <c r="L12" s="7" t="s">
        <v>15</v>
      </c>
      <c r="M12" s="7" t="s">
        <v>23</v>
      </c>
      <c r="N12" s="11" t="s">
        <v>24</v>
      </c>
      <c r="O12" s="11" t="str">
        <f t="shared" si="2"/>
        <v>*VIDEO PROYECTOREPSON X4YQ9900955COORDINACIÓN INNOVACION AGRICOLA *</v>
      </c>
      <c r="P12" s="21"/>
    </row>
    <row r="13" spans="2:17" ht="72.75" x14ac:dyDescent="0.25">
      <c r="B13" s="7">
        <v>4</v>
      </c>
      <c r="C13" s="7"/>
      <c r="D13" s="19">
        <v>12900</v>
      </c>
      <c r="E13" s="19">
        <v>12900</v>
      </c>
      <c r="F13" s="9">
        <f t="shared" si="0"/>
        <v>4257</v>
      </c>
      <c r="G13" s="9">
        <f t="shared" si="1"/>
        <v>8643</v>
      </c>
      <c r="H13" s="7" t="s">
        <v>27</v>
      </c>
      <c r="I13" s="10" t="s">
        <v>28</v>
      </c>
      <c r="J13" s="7" t="s">
        <v>31</v>
      </c>
      <c r="K13" s="7" t="s">
        <v>34</v>
      </c>
      <c r="L13" s="7" t="s">
        <v>15</v>
      </c>
      <c r="M13" s="7" t="s">
        <v>23</v>
      </c>
      <c r="N13" s="11" t="s">
        <v>24</v>
      </c>
      <c r="O13" s="11" t="str">
        <f t="shared" si="2"/>
        <v>*VIDEO PROYECTOREPSON X4GY9700456COORDINACIÓN INNOVACION AGRICOLA *</v>
      </c>
      <c r="P13" s="22">
        <v>43872</v>
      </c>
    </row>
    <row r="14" spans="2:17" ht="72.75" x14ac:dyDescent="0.25">
      <c r="B14" s="7">
        <v>5</v>
      </c>
      <c r="C14" s="7"/>
      <c r="D14" s="20">
        <v>12900</v>
      </c>
      <c r="E14" s="20">
        <v>12900</v>
      </c>
      <c r="F14" s="9">
        <f t="shared" si="0"/>
        <v>4257</v>
      </c>
      <c r="G14" s="9">
        <f t="shared" si="1"/>
        <v>8643</v>
      </c>
      <c r="H14" s="7" t="s">
        <v>27</v>
      </c>
      <c r="I14" s="10" t="s">
        <v>28</v>
      </c>
      <c r="J14" s="7" t="s">
        <v>32</v>
      </c>
      <c r="K14" s="7" t="s">
        <v>34</v>
      </c>
      <c r="L14" s="7" t="s">
        <v>15</v>
      </c>
      <c r="M14" s="7" t="s">
        <v>23</v>
      </c>
      <c r="N14" s="11" t="s">
        <v>24</v>
      </c>
      <c r="O14" s="11" t="str">
        <f t="shared" si="2"/>
        <v>*VIDEO PROYECTOREPSON X4GY9700455COORDINACIÓN INNOVACION AGRICOLA *</v>
      </c>
      <c r="P14" s="23">
        <v>43872</v>
      </c>
    </row>
    <row r="15" spans="2:17" ht="72.75" x14ac:dyDescent="0.25">
      <c r="B15" s="7">
        <v>6</v>
      </c>
      <c r="C15" s="7"/>
      <c r="D15" s="20">
        <v>12900</v>
      </c>
      <c r="E15" s="20">
        <v>12900</v>
      </c>
      <c r="F15" s="9">
        <f t="shared" si="0"/>
        <v>4257</v>
      </c>
      <c r="G15" s="9">
        <f t="shared" si="1"/>
        <v>8643</v>
      </c>
      <c r="H15" s="7" t="s">
        <v>27</v>
      </c>
      <c r="I15" s="10" t="s">
        <v>28</v>
      </c>
      <c r="J15" s="7" t="s">
        <v>33</v>
      </c>
      <c r="K15" s="7" t="s">
        <v>34</v>
      </c>
      <c r="L15" s="7" t="s">
        <v>15</v>
      </c>
      <c r="M15" s="7" t="s">
        <v>23</v>
      </c>
      <c r="N15" s="11" t="s">
        <v>24</v>
      </c>
      <c r="O15" s="11" t="str">
        <f t="shared" si="2"/>
        <v>*VIDEO PROYECTOREPSON X4GY9YX00834COORDINACIÓN INNOVACION AGRICOLA *</v>
      </c>
      <c r="P15" s="23">
        <v>43872</v>
      </c>
    </row>
    <row r="16" spans="2:17" ht="72.75" x14ac:dyDescent="0.25">
      <c r="B16" s="7">
        <v>7</v>
      </c>
      <c r="C16" s="7"/>
      <c r="D16" s="7"/>
      <c r="E16" s="20">
        <v>12900</v>
      </c>
      <c r="F16" s="9">
        <f t="shared" si="0"/>
        <v>4257</v>
      </c>
      <c r="G16" s="9">
        <f t="shared" si="1"/>
        <v>8643</v>
      </c>
      <c r="H16" s="7" t="s">
        <v>27</v>
      </c>
      <c r="I16" s="10" t="s">
        <v>28</v>
      </c>
      <c r="J16" s="7" t="s">
        <v>41</v>
      </c>
      <c r="K16" s="7" t="s">
        <v>34</v>
      </c>
      <c r="L16" s="7" t="s">
        <v>15</v>
      </c>
      <c r="M16" s="7" t="s">
        <v>23</v>
      </c>
      <c r="N16" s="11" t="s">
        <v>24</v>
      </c>
      <c r="O16" s="11" t="str">
        <f t="shared" ref="O16" si="3">CONCATENATE("*",H16,I16,J16,N16,"*")</f>
        <v>*VIDEO PROYECTOREPSON X4GY9Y00249COORDINACIÓN INNOVACION AGRICOLA *</v>
      </c>
      <c r="P16" s="23">
        <v>44196</v>
      </c>
    </row>
    <row r="17" spans="2:16" ht="48.75" x14ac:dyDescent="0.25">
      <c r="B17" s="27">
        <v>8</v>
      </c>
      <c r="C17" s="27"/>
      <c r="D17" s="27"/>
      <c r="E17" s="27">
        <v>12900</v>
      </c>
      <c r="F17" s="27">
        <f t="shared" si="0"/>
        <v>4257</v>
      </c>
      <c r="G17" s="27">
        <f t="shared" si="1"/>
        <v>8643</v>
      </c>
      <c r="H17" s="7" t="s">
        <v>27</v>
      </c>
      <c r="I17" s="10" t="s">
        <v>28</v>
      </c>
      <c r="J17" s="26" t="s">
        <v>46</v>
      </c>
      <c r="K17" s="7" t="s">
        <v>34</v>
      </c>
      <c r="L17" s="7" t="s">
        <v>15</v>
      </c>
      <c r="M17" s="7" t="s">
        <v>23</v>
      </c>
      <c r="N17" s="11" t="s">
        <v>24</v>
      </c>
      <c r="O17" s="11" t="str">
        <f t="shared" ref="O17:O18" si="4">CONCATENATE("*",H17,I17,J17,N17,"*")</f>
        <v>*VIDEO PROYECTOREPSON X4GY9700525COORDINACIÓN INNOVACION AGRICOLA *</v>
      </c>
      <c r="P17" s="27"/>
    </row>
    <row r="18" spans="2:16" ht="72.75" x14ac:dyDescent="0.25">
      <c r="B18" s="27">
        <v>9</v>
      </c>
      <c r="C18" s="27"/>
      <c r="D18" s="27"/>
      <c r="E18" s="27">
        <v>12900</v>
      </c>
      <c r="F18" s="27">
        <f t="shared" si="0"/>
        <v>4257</v>
      </c>
      <c r="G18" s="27">
        <f t="shared" si="1"/>
        <v>8643</v>
      </c>
      <c r="H18" s="7" t="s">
        <v>27</v>
      </c>
      <c r="I18" s="10" t="s">
        <v>28</v>
      </c>
      <c r="J18" s="26" t="s">
        <v>47</v>
      </c>
      <c r="K18" s="7" t="s">
        <v>34</v>
      </c>
      <c r="L18" s="7" t="s">
        <v>15</v>
      </c>
      <c r="M18" s="7" t="s">
        <v>23</v>
      </c>
      <c r="N18" s="11" t="s">
        <v>24</v>
      </c>
      <c r="O18" s="11" t="str">
        <f t="shared" si="4"/>
        <v>*VIDEO PROYECTOREPSON X4GY9600009COORDINACIÓN INNOVACION AGRICOLA *</v>
      </c>
      <c r="P18" s="27"/>
    </row>
    <row r="19" spans="2:16" x14ac:dyDescent="0.25">
      <c r="B19" s="13"/>
      <c r="C19" s="13"/>
      <c r="D19" s="13"/>
      <c r="E19" s="13"/>
      <c r="F19" s="13"/>
      <c r="G19" s="13"/>
      <c r="H19" s="13"/>
      <c r="I19" s="13"/>
      <c r="J19" s="1"/>
      <c r="K19" s="13"/>
      <c r="L19" s="13"/>
      <c r="M19" s="13"/>
      <c r="N19" s="13"/>
      <c r="O19" s="13"/>
      <c r="P19" s="13"/>
    </row>
    <row r="20" spans="2:16" x14ac:dyDescent="0.25">
      <c r="B20" s="13"/>
      <c r="C20" s="13"/>
      <c r="D20" s="13"/>
      <c r="E20" s="13"/>
      <c r="F20" s="13"/>
      <c r="G20" s="13"/>
      <c r="H20" s="13"/>
      <c r="I20" s="13"/>
      <c r="J20" s="1"/>
      <c r="K20" s="13"/>
      <c r="L20" s="13"/>
      <c r="M20" s="13"/>
      <c r="N20" s="13"/>
      <c r="O20" s="13"/>
      <c r="P20" s="13"/>
    </row>
    <row r="21" spans="2:16" x14ac:dyDescent="0.25">
      <c r="B21" s="13" t="s">
        <v>16</v>
      </c>
      <c r="C21" s="13"/>
      <c r="D21" s="13"/>
      <c r="E21" s="13"/>
      <c r="F21" s="13"/>
      <c r="G21" s="13"/>
      <c r="H21" s="13"/>
      <c r="I21" s="13"/>
      <c r="J21" s="15"/>
      <c r="K21" s="15" t="s">
        <v>17</v>
      </c>
      <c r="L21" s="13"/>
      <c r="M21" s="13"/>
      <c r="N21" s="15" t="s">
        <v>23</v>
      </c>
      <c r="O21" s="15"/>
      <c r="P21" s="13"/>
    </row>
    <row r="22" spans="2:16" x14ac:dyDescent="0.25">
      <c r="B22" s="13"/>
      <c r="C22" s="13" t="s">
        <v>18</v>
      </c>
      <c r="D22" s="13"/>
      <c r="E22" s="13"/>
      <c r="F22" s="13"/>
      <c r="G22" s="13"/>
      <c r="H22" s="13"/>
      <c r="I22" s="13"/>
      <c r="J22" s="15"/>
      <c r="K22" s="15" t="s">
        <v>19</v>
      </c>
      <c r="L22" s="13"/>
      <c r="M22" s="13"/>
      <c r="N22" s="15" t="s">
        <v>22</v>
      </c>
      <c r="O22" s="15"/>
      <c r="P22" s="13"/>
    </row>
    <row r="23" spans="2:16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2">
    <mergeCell ref="B5:P5"/>
    <mergeCell ref="B7:P7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1"/>
  <sheetViews>
    <sheetView workbookViewId="0">
      <selection activeCell="F8" sqref="F8:G9"/>
    </sheetView>
  </sheetViews>
  <sheetFormatPr baseColWidth="10" defaultRowHeight="15" x14ac:dyDescent="0.25"/>
  <cols>
    <col min="2" max="2" width="4.28515625" customWidth="1"/>
    <col min="3" max="3" width="8.85546875" customWidth="1"/>
    <col min="8" max="8" width="20.7109375" customWidth="1"/>
    <col min="9" max="9" width="10.28515625" customWidth="1"/>
    <col min="10" max="10" width="7.5703125" customWidth="1"/>
    <col min="12" max="12" width="7.7109375" customWidth="1"/>
    <col min="13" max="13" width="29.28515625" customWidth="1"/>
    <col min="14" max="15" width="18.140625" customWidth="1"/>
    <col min="16" max="16" width="17" customWidth="1"/>
  </cols>
  <sheetData>
    <row r="3" spans="2:16" ht="15.75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25">
      <c r="B5" s="25" t="s">
        <v>39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ht="15.75" thickBot="1" x14ac:dyDescent="0.3">
      <c r="B6" s="4"/>
      <c r="C6" s="4"/>
      <c r="D6" s="4"/>
      <c r="E6" s="4"/>
      <c r="F6" s="4"/>
      <c r="G6" s="4"/>
      <c r="H6" s="5"/>
      <c r="I6" s="5"/>
      <c r="J6" s="5" t="s">
        <v>1</v>
      </c>
      <c r="K6" s="5"/>
      <c r="L6" s="5"/>
      <c r="M6" s="5"/>
      <c r="N6" s="5"/>
      <c r="O6" s="5"/>
      <c r="P6" s="5"/>
    </row>
    <row r="7" spans="2:16" ht="48.75" thickBot="1" x14ac:dyDescent="0.3">
      <c r="B7" s="6" t="s">
        <v>2</v>
      </c>
      <c r="C7" s="6" t="s">
        <v>3</v>
      </c>
      <c r="D7" s="6" t="s">
        <v>4</v>
      </c>
      <c r="E7" s="6" t="s">
        <v>5</v>
      </c>
      <c r="F7" s="6" t="s">
        <v>44</v>
      </c>
      <c r="G7" s="6" t="s">
        <v>45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  <c r="N7" s="6" t="s">
        <v>12</v>
      </c>
      <c r="O7" s="6" t="s">
        <v>40</v>
      </c>
      <c r="P7" s="6" t="s">
        <v>13</v>
      </c>
    </row>
    <row r="8" spans="2:16" ht="48.75" x14ac:dyDescent="0.25">
      <c r="B8" s="7">
        <v>1</v>
      </c>
      <c r="C8" s="8"/>
      <c r="D8" s="9"/>
      <c r="E8" s="9"/>
      <c r="F8" s="9">
        <f>E8*0.1</f>
        <v>0</v>
      </c>
      <c r="G8" s="9">
        <f>E8-F8</f>
        <v>0</v>
      </c>
      <c r="H8" s="7" t="s">
        <v>35</v>
      </c>
      <c r="I8" s="10" t="s">
        <v>21</v>
      </c>
      <c r="J8" s="7" t="s">
        <v>20</v>
      </c>
      <c r="K8" s="7" t="s">
        <v>14</v>
      </c>
      <c r="L8" s="7" t="s">
        <v>15</v>
      </c>
      <c r="M8" s="7" t="s">
        <v>23</v>
      </c>
      <c r="N8" s="11" t="s">
        <v>26</v>
      </c>
      <c r="O8" s="11" t="str">
        <f>CONCATENATE("*",H8,J8,N8,"*")</f>
        <v>*ESCRITORIOSSCOORDINACIÓN INNOVACION AGRICOLA SUSTENTABLE*</v>
      </c>
      <c r="P8" s="16"/>
    </row>
    <row r="9" spans="2:16" ht="60.75" x14ac:dyDescent="0.25">
      <c r="B9" s="7">
        <v>2</v>
      </c>
      <c r="C9" s="7"/>
      <c r="D9" s="9">
        <f>SUM(D8:D8)</f>
        <v>0</v>
      </c>
      <c r="E9" s="9">
        <f>SUM(E8:E8)</f>
        <v>0</v>
      </c>
      <c r="F9" s="9">
        <f>E9*0.1</f>
        <v>0</v>
      </c>
      <c r="G9" s="9">
        <f>E9-F9</f>
        <v>0</v>
      </c>
      <c r="H9" s="7" t="s">
        <v>36</v>
      </c>
      <c r="I9" s="10" t="s">
        <v>21</v>
      </c>
      <c r="J9" s="7" t="s">
        <v>20</v>
      </c>
      <c r="K9" s="7" t="s">
        <v>14</v>
      </c>
      <c r="L9" s="7" t="s">
        <v>15</v>
      </c>
      <c r="M9" s="7" t="s">
        <v>23</v>
      </c>
      <c r="N9" s="11" t="s">
        <v>26</v>
      </c>
      <c r="O9" s="11" t="str">
        <f>CONCATENATE("*",H9,J9,N9,"*")</f>
        <v>*SILLA SECRETARIAL SSCOORDINACIÓN INNOVACION AGRICOLA SUSTENTABLE*</v>
      </c>
      <c r="P9" s="17"/>
    </row>
    <row r="10" spans="2:16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6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2:16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16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5">
      <c r="B19" s="13" t="s">
        <v>16</v>
      </c>
      <c r="C19" s="13"/>
      <c r="D19" s="13"/>
      <c r="E19" s="13"/>
      <c r="F19" s="13"/>
      <c r="G19" s="13"/>
      <c r="H19" s="13"/>
      <c r="I19" s="13"/>
      <c r="J19" s="15"/>
      <c r="K19" s="15" t="s">
        <v>17</v>
      </c>
      <c r="L19" s="13"/>
      <c r="M19" s="13"/>
      <c r="N19" s="15" t="s">
        <v>25</v>
      </c>
      <c r="O19" s="15"/>
      <c r="P19" s="13"/>
    </row>
    <row r="20" spans="2:16" x14ac:dyDescent="0.25">
      <c r="B20" s="13"/>
      <c r="C20" s="13" t="s">
        <v>18</v>
      </c>
      <c r="D20" s="13"/>
      <c r="E20" s="13"/>
      <c r="F20" s="13"/>
      <c r="G20" s="13"/>
      <c r="H20" s="13"/>
      <c r="I20" s="13"/>
      <c r="J20" s="15"/>
      <c r="K20" s="15" t="s">
        <v>19</v>
      </c>
      <c r="L20" s="13"/>
      <c r="M20" s="13"/>
      <c r="N20" s="15" t="s">
        <v>22</v>
      </c>
      <c r="O20" s="15"/>
      <c r="P20" s="13"/>
    </row>
    <row r="21" spans="2:16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</sheetData>
  <mergeCells count="2">
    <mergeCell ref="B3:P3"/>
    <mergeCell ref="B5:P5"/>
  </mergeCells>
  <pageMargins left="0.7" right="0.7" top="0.75" bottom="0.75" header="0.3" footer="0.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2021-02-19T08:16:51Z</dcterms:modified>
</cp:coreProperties>
</file>